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-PM\Zakupy\Private\11. INWESTYCJE\5. DROBEK\14. Przetargi\02. Przetarg na system chłodzenia, wentylacji i powietrze\01. Zapytanie ofertowe + specyfikacja\"/>
    </mc:Choice>
  </mc:AlternateContent>
  <xr:revisionPtr revIDLastSave="0" documentId="8_{C4D240CA-6331-4FD4-B59E-E725D27E0F8F}" xr6:coauthVersionLast="47" xr6:coauthVersionMax="47" xr10:uidLastSave="{00000000-0000-0000-0000-000000000000}"/>
  <bookViews>
    <workbookView xWindow="28680" yWindow="-120" windowWidth="29040" windowHeight="15720" xr2:uid="{3E80B036-1DBD-4EEE-9DBD-AAC696B3ED3D}"/>
  </bookViews>
  <sheets>
    <sheet name="Arkusz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0" i="1" l="1"/>
  <c r="E59" i="1"/>
  <c r="E58" i="1"/>
  <c r="E57" i="1"/>
  <c r="E56" i="1"/>
  <c r="E55" i="1"/>
  <c r="E54" i="1"/>
  <c r="E53" i="1"/>
  <c r="E52" i="1"/>
  <c r="E51" i="1"/>
  <c r="E50" i="1"/>
  <c r="E45" i="1"/>
  <c r="E44" i="1"/>
  <c r="E43" i="1"/>
  <c r="E42" i="1"/>
  <c r="E41" i="1"/>
  <c r="E40" i="1"/>
  <c r="E39" i="1"/>
  <c r="E38" i="1"/>
  <c r="E37" i="1"/>
  <c r="E36" i="1"/>
  <c r="E35" i="1"/>
  <c r="E46" i="1" s="1"/>
  <c r="E34" i="1"/>
  <c r="E33" i="1"/>
  <c r="E32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8" i="1" s="1"/>
  <c r="E61" i="1" l="1"/>
</calcChain>
</file>

<file path=xl/sharedStrings.xml><?xml version="1.0" encoding="utf-8"?>
<sst xmlns="http://schemas.openxmlformats.org/spreadsheetml/2006/main" count="65" uniqueCount="55">
  <si>
    <t>Z E S T A W I E N I E    P O Z Y C J I    K O S Z T OR Y S O W Y C H</t>
  </si>
  <si>
    <t>WYKONANIE INSTALACJI WEWNĘTRZNYCH (SPRĘŻONEGO POWIETRZA, WENTYLACJI I KLIMATYZACJI ORAZ UKLADU CHŁODZENIA)</t>
  </si>
  <si>
    <t>LP</t>
  </si>
  <si>
    <t>INSTALACJA SPRĘŻONEGO POWIETRZA</t>
  </si>
  <si>
    <t>ILOŚĆ</t>
  </si>
  <si>
    <t>CENA NETTO ZA 1 SZT. [PLN]</t>
  </si>
  <si>
    <t>WARTOŚĆ [PLN]</t>
  </si>
  <si>
    <t>Kompresor śrubowy</t>
  </si>
  <si>
    <t>Zbiornik 2000L/16 wraz z uzbrojeniem</t>
  </si>
  <si>
    <t>Osuszacz ziębniczy</t>
  </si>
  <si>
    <t>Separator cyklonowy</t>
  </si>
  <si>
    <t>Obudowa filtra</t>
  </si>
  <si>
    <t>Wkład filtra</t>
  </si>
  <si>
    <t>Armatura montażowa</t>
  </si>
  <si>
    <t>Podgląd zdalny stanu kompresorów wraz z wpięciem do lokalnej infrastruktury IT,  oraz  możliwością zdalnego monitoringu pracy urządzeń przez serwis producenta oraz inwestora</t>
  </si>
  <si>
    <t>Zakup, dostawa, ocieplenie i uzbrojenie kontenera dł 12 x 2,9 x 2,5m, montaż dwóch bram o szerokości 3m na najdłuższym bokuu kontenera celem możliwości obsługi serwisowej. Ocieplnie połyty warstwowe PIR 5cm  wszystkich ścian oraz sufitu , zakup oraz montaż nagrzewnicy 45kW elektrycznej wraz z instalacja elektryczną wewnątrz kontenera. Zakup, dostawa, ocieplenie i uzbrojenie kontenera dł 12 x 2,9 x 2,5m, montaż dwóch bram o szerokości 3m na najdłuższym bokuu kontenera celem możliwości obsługi serwisowej. Ocieplnie połyty warstwowe PIR 5cm  wszystkich ścian oraz sufitu , zakup oraz montaż nagrzewnicy 45kW elektrycznej wraz z instalacja elektryczną wewnątrz kontenera.</t>
  </si>
  <si>
    <t>Montaż wymaganych czerpni powietrza do urządzeń w kontenerze</t>
  </si>
  <si>
    <t>Montaż żaluzji zamykanych na okres letni do wentylacji kontenera</t>
  </si>
  <si>
    <t>Montaż dodatkowych bram dwuskrzydłowych o długości 3m każda służąca do dostępu serwisowego do urządzeń z boku kontenera</t>
  </si>
  <si>
    <t>Wykonanie oświetlenia kontenera wyprowadzenie zespołu kabli wpięcie się w rozdzielnie elektryczna wraz z jej wykonaniem</t>
  </si>
  <si>
    <t>Montaz separatora wody, oleju oraz odwadniaczy automatycznych na wszystkich kompresorach, osuszaczach oraz zbiornikach. Wykonanie instalacji kanalizacji spływów i wszystkich koniecznych elementów uzbrojenia do poprawnej pracy układu. Punkt wepięcia do instalacji kanalizacyjnej znajduje się w odległości około 5 metrów.</t>
  </si>
  <si>
    <t>Montaz rurociągu dn 100 na hali produkcyjnej wykonanie ringu po ścianach wewnętrznych zgodnie z załączonym planem 260mb</t>
  </si>
  <si>
    <t>Wykonanie instalacji sprężone powietrza zasilania prasy zgodnie z załączonym planem sytuacyjnym</t>
  </si>
  <si>
    <t>Wykonanie zasilania laboratorium testów zgodnie z załączonym planem - do zaznaczonych przyłączy należy dobrać układ reduktor + odwadniacze + filtr węglowy powietrza oraz wstępny najlepiej zestaw typu monoblok wraz z zapasowymi filtrami ( 5 kompletów )</t>
  </si>
  <si>
    <t>Piony zasilające do każdego urządzenia wykonać z rur stalowych zaciskanych ocynkowanych press o średnicy dn 50 170mb</t>
  </si>
  <si>
    <t>Dokumentacja powykonawcza wykonanej instalacji sprężonego powietrza</t>
  </si>
  <si>
    <t>SUMA</t>
  </si>
  <si>
    <t>INSTALACJA WENTYLACJI I KLIMATYZACJI</t>
  </si>
  <si>
    <t>Centrala dachowa nawiewno- wywiewna typu Rooftop  z  wymiennikiem obrotowym, przepustnicą recyrkulacji, rewersyjną pompą ciepłą  oraz nagrzewnicą elektryczną typu ROOFTOP N=8000m3/h, 400Pa; W=6400m3/h, 200Pa; Centrala z fabryczną automatyką i okablowaniem- szczegóły wg części opisowej</t>
  </si>
  <si>
    <t>Centrala wentylacyjna nawiewno-wywiewna  N=W=2200m3/h; 300Pa z wymiennikiem obrotowym i z nagrzewnicą elektryczną; Centrala z fabryczną automatyka i okablowaniem - szczegóły wg części opisowej</t>
  </si>
  <si>
    <t>Wentylator kanałowy wywiewny Ø355  W=2400m3/h; 400Pa; Potencjometr, Wyłącznik serwisowy, Klamry montażowe</t>
  </si>
  <si>
    <t>Wentylator dachowy wywiewny  4000 m3/h;500Pa , Potencjometr do wentylatorów EC; Wyłącznik serwisowy; Cokół poziomujący, Klapa zwrotna</t>
  </si>
  <si>
    <t>Wentylator kanałowy wywiewny Ø315  W=1600m3/h; 400Pa  Potencjometr, Wyłącznik serwisowy, Klamry montażowe</t>
  </si>
  <si>
    <t>Wentylator kanałowy wywiewny Ø630  W=12000m3/h; 350Pa; Potencjometr, Wyłącznik serwisowy, Klamry montażowe</t>
  </si>
  <si>
    <t>Klimatyzacja Split - jednostka zewnętrzna + wewnętrzna wydajność chłodnicza 7,0kW wydajność grzewcza 7,3kW,pilot</t>
  </si>
  <si>
    <t>Rury chłodnicze preizolowane  średnicy 9,52mm (Izolacja: elastyczna pianka o zamkniętej strukturze komórkowej na bazie polietylenu pokryta białą, kopolymerową folią ochronną. Rura: bezszwowa,ciągniona, chłodnicza rura miedziana zgodna z EN-12735-1) - 60 metrów</t>
  </si>
  <si>
    <t>Rury chłodnicze preizolowane  średnicy 15,88mm (Izolacja: elastyczna pianka o zamkniętej strukturze komórkowej na bazie polietylenu pokryta białą, kopolymerową folią ochronną. Rura: bezszwowa,ciągniona, chłodnicza rura miedziana zgodna z EN-12735-1) - 60 metrów</t>
  </si>
  <si>
    <t>Przewody skroplin - pvc klejone  + izolacja z pianki PE 9 mm - 25 metrów</t>
  </si>
  <si>
    <t>Syfon skroplin pvc DN25 - 3kpl</t>
  </si>
  <si>
    <t>Wykonanie instalacji elektrycznej wraz z jej wpięciem w rozdzielnie elektryczne</t>
  </si>
  <si>
    <t>Wykonanie instalacji wentylacyjnej</t>
  </si>
  <si>
    <t>Dokumentacja powykonawcza wykonanej instalacji wentylacji</t>
  </si>
  <si>
    <t>UKŁAD CHŁODZENIA</t>
  </si>
  <si>
    <t>Wieża chłodnicza</t>
  </si>
  <si>
    <t>Układ chłodzenia narzędzi</t>
  </si>
  <si>
    <t>Układ chłodzenia oleju</t>
  </si>
  <si>
    <t>Agregat chłodniczy</t>
  </si>
  <si>
    <t>Kolektory chłodnicze</t>
  </si>
  <si>
    <t>Instalacje rurowe zgodnie z załączonym projektem</t>
  </si>
  <si>
    <t>System uzdatniania,odsalania i filtracji wody</t>
  </si>
  <si>
    <t>Sterowanie i automatyka</t>
  </si>
  <si>
    <t>Wykonanie zbiorników wody technologicznej w konstrukcji żelbetowej zgodnie z dołączonymi rysunkami projektowymi</t>
  </si>
  <si>
    <t>Wykonanie instalacji elektrycznej wraz z wpięciem w rozdzielnie elektryczne</t>
  </si>
  <si>
    <t>Dokumentacja powykonawcza wykonanej instalacji układu chłodzenia</t>
  </si>
  <si>
    <t>RAZEM WARTOŚĆ OFERTY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</si>
</sst>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&quot; &quot;[$PLN-415]"/>
    <numFmt numFmtId="166" formatCode="#,##0.00&quot; &quot;[$zł-415];[Red]&quot;-&quot;#,##0.00&quot; &quot;[$zł-415]"/>
  </numFmts>
  <fonts count="10" x14ac:knownFonts="1">
    <font>
      <sz val="11"/>
      <color rgb="FF000000"/>
      <name val="Arial"/>
      <family val="2"/>
      <charset val="238"/>
    </font>
    <font>
      <sz val="11"/>
      <color rgb="FF000000"/>
      <name val="Aptos Narrow"/>
      <family val="2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2"/>
      <color rgb="FF000000"/>
      <name val="Aptos Display"/>
      <family val="2"/>
    </font>
    <font>
      <sz val="12"/>
      <color rgb="FF000000"/>
      <name val="Aptos Narrow"/>
      <family val="2"/>
    </font>
    <font>
      <sz val="12"/>
      <color rgb="FF000000"/>
      <name val="Aptos Display"/>
      <family val="2"/>
    </font>
    <font>
      <sz val="12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5">
    <xf numFmtId="0" fontId="0" fillId="0" borderId="0" xfId="0"/>
    <xf numFmtId="164" fontId="1" fillId="0" borderId="0" xfId="1" applyFont="1" applyFill="1" applyAlignment="1" applyProtection="1">
      <alignment horizontal="center" vertical="center"/>
    </xf>
    <xf numFmtId="164" fontId="1" fillId="0" borderId="0" xfId="1" applyFont="1" applyFill="1" applyAlignment="1" applyProtection="1"/>
    <xf numFmtId="164" fontId="1" fillId="0" borderId="0" xfId="1" applyFont="1" applyFill="1" applyAlignment="1" applyProtection="1">
      <alignment horizontal="center"/>
    </xf>
    <xf numFmtId="49" fontId="4" fillId="0" borderId="2" xfId="1" applyNumberFormat="1" applyFont="1" applyFill="1" applyBorder="1" applyAlignment="1" applyProtection="1">
      <alignment wrapText="1"/>
    </xf>
    <xf numFmtId="49" fontId="4" fillId="0" borderId="3" xfId="1" applyNumberFormat="1" applyFont="1" applyFill="1" applyBorder="1" applyAlignment="1" applyProtection="1">
      <alignment wrapText="1"/>
    </xf>
    <xf numFmtId="164" fontId="5" fillId="0" borderId="2" xfId="1" applyFont="1" applyFill="1" applyBorder="1" applyAlignment="1" applyProtection="1">
      <alignment horizontal="center" vertical="center" wrapText="1"/>
    </xf>
    <xf numFmtId="164" fontId="6" fillId="0" borderId="2" xfId="1" applyFont="1" applyFill="1" applyBorder="1" applyAlignment="1" applyProtection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 wrapText="1"/>
    </xf>
    <xf numFmtId="164" fontId="6" fillId="0" borderId="4" xfId="1" applyFont="1" applyFill="1" applyBorder="1" applyAlignment="1" applyProtection="1">
      <alignment horizontal="center" vertical="center" wrapText="1"/>
    </xf>
    <xf numFmtId="164" fontId="5" fillId="0" borderId="5" xfId="1" applyFont="1" applyFill="1" applyBorder="1" applyAlignment="1" applyProtection="1">
      <alignment horizontal="center" vertical="center"/>
    </xf>
    <xf numFmtId="164" fontId="6" fillId="0" borderId="6" xfId="1" applyFont="1" applyFill="1" applyBorder="1" applyAlignment="1" applyProtection="1">
      <alignment horizontal="left" wrapText="1"/>
    </xf>
    <xf numFmtId="164" fontId="6" fillId="0" borderId="5" xfId="1" applyFont="1" applyFill="1" applyBorder="1" applyAlignment="1" applyProtection="1">
      <alignment horizontal="center" vertical="center"/>
    </xf>
    <xf numFmtId="165" fontId="6" fillId="0" borderId="7" xfId="1" applyNumberFormat="1" applyFont="1" applyFill="1" applyBorder="1" applyAlignment="1" applyProtection="1">
      <alignment horizontal="center"/>
    </xf>
    <xf numFmtId="165" fontId="6" fillId="0" borderId="5" xfId="1" applyNumberFormat="1" applyFont="1" applyFill="1" applyBorder="1" applyAlignment="1" applyProtection="1">
      <alignment horizontal="center"/>
    </xf>
    <xf numFmtId="164" fontId="7" fillId="0" borderId="1" xfId="1" applyFont="1" applyFill="1" applyBorder="1" applyAlignment="1" applyProtection="1">
      <alignment horizontal="center" vertical="center"/>
    </xf>
    <xf numFmtId="164" fontId="8" fillId="0" borderId="2" xfId="1" applyFont="1" applyFill="1" applyBorder="1" applyAlignment="1" applyProtection="1">
      <alignment horizontal="left" wrapText="1"/>
    </xf>
    <xf numFmtId="164" fontId="8" fillId="0" borderId="1" xfId="1" applyFont="1" applyFill="1" applyBorder="1" applyAlignment="1" applyProtection="1">
      <alignment horizontal="center" vertical="center"/>
    </xf>
    <xf numFmtId="165" fontId="8" fillId="0" borderId="4" xfId="1" applyNumberFormat="1" applyFont="1" applyFill="1" applyBorder="1" applyAlignment="1" applyProtection="1">
      <alignment horizontal="center"/>
    </xf>
    <xf numFmtId="165" fontId="8" fillId="0" borderId="1" xfId="1" applyNumberFormat="1" applyFont="1" applyFill="1" applyBorder="1" applyAlignment="1" applyProtection="1">
      <alignment horizontal="center"/>
    </xf>
    <xf numFmtId="164" fontId="8" fillId="0" borderId="2" xfId="1" applyFont="1" applyFill="1" applyBorder="1" applyAlignment="1" applyProtection="1">
      <alignment horizontal="left" vertical="center" wrapText="1"/>
    </xf>
    <xf numFmtId="165" fontId="8" fillId="0" borderId="8" xfId="1" applyNumberFormat="1" applyFont="1" applyFill="1" applyBorder="1" applyAlignment="1" applyProtection="1">
      <alignment horizontal="center"/>
    </xf>
    <xf numFmtId="165" fontId="8" fillId="0" borderId="9" xfId="1" applyNumberFormat="1" applyFont="1" applyFill="1" applyBorder="1" applyAlignment="1" applyProtection="1">
      <alignment horizontal="center"/>
    </xf>
    <xf numFmtId="164" fontId="7" fillId="0" borderId="0" xfId="1" applyFont="1" applyFill="1" applyAlignment="1" applyProtection="1">
      <alignment horizontal="center" vertical="center"/>
    </xf>
    <xf numFmtId="164" fontId="7" fillId="0" borderId="0" xfId="1" applyFont="1" applyFill="1" applyAlignment="1" applyProtection="1">
      <alignment wrapText="1"/>
    </xf>
    <xf numFmtId="164" fontId="7" fillId="0" borderId="0" xfId="1" applyFont="1" applyFill="1" applyAlignment="1" applyProtection="1">
      <alignment horizontal="center"/>
    </xf>
    <xf numFmtId="164" fontId="5" fillId="0" borderId="1" xfId="1" applyFont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center"/>
    </xf>
    <xf numFmtId="164" fontId="9" fillId="0" borderId="0" xfId="1" applyFont="1" applyFill="1" applyAlignment="1" applyProtection="1">
      <alignment wrapText="1"/>
    </xf>
    <xf numFmtId="164" fontId="5" fillId="0" borderId="1" xfId="1" applyFont="1" applyFill="1" applyBorder="1" applyAlignment="1" applyProtection="1">
      <alignment horizontal="center" vertical="center" wrapText="1"/>
    </xf>
    <xf numFmtId="164" fontId="7" fillId="0" borderId="1" xfId="1" applyFont="1" applyFill="1" applyBorder="1" applyAlignment="1" applyProtection="1">
      <alignment horizontal="center" vertical="center" wrapText="1"/>
    </xf>
    <xf numFmtId="164" fontId="8" fillId="0" borderId="2" xfId="1" applyFont="1" applyFill="1" applyBorder="1" applyAlignment="1" applyProtection="1">
      <alignment wrapText="1"/>
    </xf>
    <xf numFmtId="164" fontId="8" fillId="0" borderId="2" xfId="1" applyFont="1" applyFill="1" applyBorder="1" applyAlignment="1" applyProtection="1">
      <alignment vertical="center" wrapText="1"/>
    </xf>
    <xf numFmtId="165" fontId="5" fillId="0" borderId="1" xfId="1" applyNumberFormat="1" applyFont="1" applyFill="1" applyBorder="1" applyAlignment="1" applyProtection="1">
      <alignment horizontal="center" vertical="center"/>
    </xf>
    <xf numFmtId="164" fontId="4" fillId="0" borderId="1" xfId="1" applyFont="1" applyFill="1" applyBorder="1" applyAlignment="1" applyProtection="1">
      <alignment horizontal="center" vertical="center" wrapText="1"/>
    </xf>
  </cellXfs>
  <cellStyles count="6">
    <cellStyle name="Excel Built-in Normal" xfId="1" xr:uid="{E9E553BF-A013-40D5-9B5B-A91C0B9869BC}"/>
    <cellStyle name="Heading" xfId="2" xr:uid="{2981FA5A-2621-4958-948A-6AE3B05E6999}"/>
    <cellStyle name="Heading1" xfId="3" xr:uid="{DB6899AC-7EB7-4302-A09F-4F84E02C22B6}"/>
    <cellStyle name="Normalny" xfId="0" builtinId="0" customBuiltin="1"/>
    <cellStyle name="Result" xfId="4" xr:uid="{B704E89D-0F0C-47B9-AE57-08402869E5F1}"/>
    <cellStyle name="Result2" xfId="5" xr:uid="{9A15FDC9-09C4-4A5B-83A2-73B5E0D10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1852556</xdr:colOff>
      <xdr:row>0</xdr:row>
      <xdr:rowOff>0</xdr:rowOff>
    </xdr:from>
    <xdr:ext cx="8283604" cy="644395"/>
    <xdr:pic>
      <xdr:nvPicPr>
        <xdr:cNvPr id="2" name="Obraz 1">
          <a:extLst>
            <a:ext uri="{FF2B5EF4-FFF2-40B4-BE49-F238E27FC236}">
              <a16:creationId xmlns:a16="http://schemas.microsoft.com/office/drawing/2014/main" id="{5D2AAD81-F032-ADC3-9E49-58869ED03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433581" y="0"/>
          <a:ext cx="8283604" cy="64439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35E8-048D-4418-8228-5DF0DD1E16AF}">
  <dimension ref="A1:AMJ63"/>
  <sheetViews>
    <sheetView tabSelected="1" topLeftCell="A31" workbookViewId="0">
      <selection activeCell="E64" sqref="E64"/>
    </sheetView>
  </sheetViews>
  <sheetFormatPr defaultRowHeight="14.1" x14ac:dyDescent="0.25"/>
  <cols>
    <col min="1" max="1" width="7.625" style="1" customWidth="1"/>
    <col min="2" max="2" width="124.25" style="2" customWidth="1"/>
    <col min="3" max="3" width="7.5" style="3" customWidth="1"/>
    <col min="4" max="4" width="17.875" style="3" customWidth="1"/>
    <col min="5" max="5" width="18.625" style="3" customWidth="1"/>
    <col min="6" max="1024" width="7.375" style="2" customWidth="1"/>
    <col min="1025" max="1025" width="9" customWidth="1"/>
  </cols>
  <sheetData>
    <row r="1" spans="1:5" ht="15" x14ac:dyDescent="0.25"/>
    <row r="2" spans="1:5" ht="15" x14ac:dyDescent="0.25"/>
    <row r="3" spans="1:5" ht="15" x14ac:dyDescent="0.25"/>
    <row r="4" spans="1:5" ht="15" x14ac:dyDescent="0.25"/>
    <row r="5" spans="1:5" ht="19.5" customHeight="1" x14ac:dyDescent="0.25">
      <c r="A5" s="34" t="s">
        <v>0</v>
      </c>
      <c r="B5" s="34"/>
      <c r="C5" s="34"/>
      <c r="D5" s="34"/>
      <c r="E5" s="34"/>
    </row>
    <row r="6" spans="1:5" ht="19.5" customHeight="1" x14ac:dyDescent="0.25">
      <c r="A6" s="34" t="s">
        <v>1</v>
      </c>
      <c r="B6" s="34"/>
      <c r="C6" s="34"/>
      <c r="D6" s="34"/>
      <c r="E6" s="34"/>
    </row>
    <row r="7" spans="1:5" ht="20.25" customHeight="1" x14ac:dyDescent="0.3">
      <c r="A7" s="4"/>
      <c r="B7" s="5"/>
      <c r="C7" s="5"/>
      <c r="D7" s="5"/>
      <c r="E7" s="5"/>
    </row>
    <row r="8" spans="1:5" ht="31.5" x14ac:dyDescent="0.25">
      <c r="A8" s="6" t="s">
        <v>2</v>
      </c>
      <c r="B8" s="7" t="s">
        <v>3</v>
      </c>
      <c r="C8" s="8" t="s">
        <v>4</v>
      </c>
      <c r="D8" s="9" t="s">
        <v>5</v>
      </c>
      <c r="E8" s="8" t="s">
        <v>6</v>
      </c>
    </row>
    <row r="9" spans="1:5" ht="15.75" x14ac:dyDescent="0.25">
      <c r="A9" s="10">
        <v>1</v>
      </c>
      <c r="B9" s="11" t="s">
        <v>7</v>
      </c>
      <c r="C9" s="12">
        <v>3</v>
      </c>
      <c r="D9" s="13"/>
      <c r="E9" s="14">
        <f t="shared" ref="E9:E27" si="0">C9*D9</f>
        <v>0</v>
      </c>
    </row>
    <row r="10" spans="1:5" ht="15.75" x14ac:dyDescent="0.25">
      <c r="A10" s="15">
        <v>2</v>
      </c>
      <c r="B10" s="16" t="s">
        <v>8</v>
      </c>
      <c r="C10" s="17">
        <v>2</v>
      </c>
      <c r="D10" s="18"/>
      <c r="E10" s="19">
        <f t="shared" si="0"/>
        <v>0</v>
      </c>
    </row>
    <row r="11" spans="1:5" ht="15.75" x14ac:dyDescent="0.25">
      <c r="A11" s="15">
        <v>3</v>
      </c>
      <c r="B11" s="16" t="s">
        <v>9</v>
      </c>
      <c r="C11" s="17">
        <v>2</v>
      </c>
      <c r="D11" s="18"/>
      <c r="E11" s="19">
        <f t="shared" si="0"/>
        <v>0</v>
      </c>
    </row>
    <row r="12" spans="1:5" ht="15.75" x14ac:dyDescent="0.25">
      <c r="A12" s="15">
        <v>4</v>
      </c>
      <c r="B12" s="16" t="s">
        <v>10</v>
      </c>
      <c r="C12" s="17">
        <v>3</v>
      </c>
      <c r="D12" s="18"/>
      <c r="E12" s="19">
        <f t="shared" si="0"/>
        <v>0</v>
      </c>
    </row>
    <row r="13" spans="1:5" ht="15.75" x14ac:dyDescent="0.25">
      <c r="A13" s="15">
        <v>5</v>
      </c>
      <c r="B13" s="16" t="s">
        <v>11</v>
      </c>
      <c r="C13" s="17">
        <v>3</v>
      </c>
      <c r="D13" s="18"/>
      <c r="E13" s="19">
        <f t="shared" si="0"/>
        <v>0</v>
      </c>
    </row>
    <row r="14" spans="1:5" ht="15.75" x14ac:dyDescent="0.25">
      <c r="A14" s="15">
        <v>6</v>
      </c>
      <c r="B14" s="16" t="s">
        <v>12</v>
      </c>
      <c r="C14" s="17">
        <v>15</v>
      </c>
      <c r="D14" s="18"/>
      <c r="E14" s="19">
        <f t="shared" si="0"/>
        <v>0</v>
      </c>
    </row>
    <row r="15" spans="1:5" ht="15.75" x14ac:dyDescent="0.25">
      <c r="A15" s="15">
        <v>7</v>
      </c>
      <c r="B15" s="16" t="s">
        <v>13</v>
      </c>
      <c r="C15" s="17">
        <v>3</v>
      </c>
      <c r="D15" s="18"/>
      <c r="E15" s="19">
        <f t="shared" si="0"/>
        <v>0</v>
      </c>
    </row>
    <row r="16" spans="1:5" ht="31.5" x14ac:dyDescent="0.25">
      <c r="A16" s="15">
        <v>8</v>
      </c>
      <c r="B16" s="16" t="s">
        <v>14</v>
      </c>
      <c r="C16" s="17">
        <v>3</v>
      </c>
      <c r="D16" s="18"/>
      <c r="E16" s="19">
        <f t="shared" si="0"/>
        <v>0</v>
      </c>
    </row>
    <row r="17" spans="1:5" ht="78.75" x14ac:dyDescent="0.25">
      <c r="A17" s="15">
        <v>9</v>
      </c>
      <c r="B17" s="16" t="s">
        <v>15</v>
      </c>
      <c r="C17" s="17">
        <v>1</v>
      </c>
      <c r="D17" s="18"/>
      <c r="E17" s="19">
        <f t="shared" si="0"/>
        <v>0</v>
      </c>
    </row>
    <row r="18" spans="1:5" ht="15.75" x14ac:dyDescent="0.25">
      <c r="A18" s="15">
        <v>10</v>
      </c>
      <c r="B18" s="16" t="s">
        <v>16</v>
      </c>
      <c r="C18" s="17">
        <v>1</v>
      </c>
      <c r="D18" s="18"/>
      <c r="E18" s="19">
        <f t="shared" si="0"/>
        <v>0</v>
      </c>
    </row>
    <row r="19" spans="1:5" ht="15.75" x14ac:dyDescent="0.25">
      <c r="A19" s="15">
        <v>11</v>
      </c>
      <c r="B19" s="20" t="s">
        <v>17</v>
      </c>
      <c r="C19" s="17">
        <v>1</v>
      </c>
      <c r="D19" s="18"/>
      <c r="E19" s="19">
        <f t="shared" si="0"/>
        <v>0</v>
      </c>
    </row>
    <row r="20" spans="1:5" ht="15.75" x14ac:dyDescent="0.25">
      <c r="A20" s="15">
        <v>12</v>
      </c>
      <c r="B20" s="20" t="s">
        <v>18</v>
      </c>
      <c r="C20" s="17">
        <v>1</v>
      </c>
      <c r="D20" s="18"/>
      <c r="E20" s="19">
        <f t="shared" si="0"/>
        <v>0</v>
      </c>
    </row>
    <row r="21" spans="1:5" ht="15.75" x14ac:dyDescent="0.25">
      <c r="A21" s="15">
        <v>13</v>
      </c>
      <c r="B21" s="16" t="s">
        <v>19</v>
      </c>
      <c r="C21" s="17">
        <v>1</v>
      </c>
      <c r="D21" s="18"/>
      <c r="E21" s="19">
        <f t="shared" si="0"/>
        <v>0</v>
      </c>
    </row>
    <row r="22" spans="1:5" ht="47.25" x14ac:dyDescent="0.25">
      <c r="A22" s="15">
        <v>14</v>
      </c>
      <c r="B22" s="16" t="s">
        <v>20</v>
      </c>
      <c r="C22" s="17">
        <v>1</v>
      </c>
      <c r="D22" s="18"/>
      <c r="E22" s="19">
        <f t="shared" si="0"/>
        <v>0</v>
      </c>
    </row>
    <row r="23" spans="1:5" ht="15.75" x14ac:dyDescent="0.25">
      <c r="A23" s="15">
        <v>15</v>
      </c>
      <c r="B23" s="16" t="s">
        <v>21</v>
      </c>
      <c r="C23" s="17">
        <v>1</v>
      </c>
      <c r="D23" s="18"/>
      <c r="E23" s="19">
        <f t="shared" si="0"/>
        <v>0</v>
      </c>
    </row>
    <row r="24" spans="1:5" ht="15.75" x14ac:dyDescent="0.25">
      <c r="A24" s="15">
        <v>16</v>
      </c>
      <c r="B24" s="16" t="s">
        <v>22</v>
      </c>
      <c r="C24" s="17">
        <v>1</v>
      </c>
      <c r="D24" s="18"/>
      <c r="E24" s="19">
        <f t="shared" si="0"/>
        <v>0</v>
      </c>
    </row>
    <row r="25" spans="1:5" ht="31.5" x14ac:dyDescent="0.25">
      <c r="A25" s="15">
        <v>17</v>
      </c>
      <c r="B25" s="16" t="s">
        <v>23</v>
      </c>
      <c r="C25" s="17">
        <v>1</v>
      </c>
      <c r="D25" s="18"/>
      <c r="E25" s="19">
        <f t="shared" si="0"/>
        <v>0</v>
      </c>
    </row>
    <row r="26" spans="1:5" ht="15.75" x14ac:dyDescent="0.25">
      <c r="A26" s="15">
        <v>18</v>
      </c>
      <c r="B26" s="16" t="s">
        <v>24</v>
      </c>
      <c r="C26" s="17">
        <v>1</v>
      </c>
      <c r="D26" s="18"/>
      <c r="E26" s="19">
        <f t="shared" si="0"/>
        <v>0</v>
      </c>
    </row>
    <row r="27" spans="1:5" ht="15.75" x14ac:dyDescent="0.25">
      <c r="A27" s="15">
        <v>19</v>
      </c>
      <c r="B27" s="16" t="s">
        <v>25</v>
      </c>
      <c r="C27" s="17">
        <v>1</v>
      </c>
      <c r="D27" s="21"/>
      <c r="E27" s="22">
        <f t="shared" si="0"/>
        <v>0</v>
      </c>
    </row>
    <row r="28" spans="1:5" ht="15.75" x14ac:dyDescent="0.25">
      <c r="A28" s="23"/>
      <c r="B28" s="24"/>
      <c r="C28" s="25"/>
      <c r="D28" s="26" t="s">
        <v>26</v>
      </c>
      <c r="E28" s="27">
        <f>SUM(E9:E27)</f>
        <v>0</v>
      </c>
    </row>
    <row r="29" spans="1:5" ht="15.75" x14ac:dyDescent="0.25">
      <c r="A29" s="23"/>
      <c r="B29" s="28"/>
      <c r="C29" s="25"/>
      <c r="D29" s="25"/>
      <c r="E29" s="25"/>
    </row>
    <row r="30" spans="1:5" ht="37.5" customHeight="1" x14ac:dyDescent="0.25">
      <c r="A30" s="23"/>
      <c r="B30" s="24"/>
      <c r="C30" s="25"/>
      <c r="D30" s="25"/>
      <c r="E30" s="25"/>
    </row>
    <row r="31" spans="1:5" ht="36.75" customHeight="1" x14ac:dyDescent="0.25">
      <c r="A31" s="29" t="s">
        <v>2</v>
      </c>
      <c r="B31" s="7" t="s">
        <v>27</v>
      </c>
      <c r="C31" s="8" t="s">
        <v>4</v>
      </c>
      <c r="D31" s="9" t="s">
        <v>5</v>
      </c>
      <c r="E31" s="8" t="s">
        <v>6</v>
      </c>
    </row>
    <row r="32" spans="1:5" ht="47.25" x14ac:dyDescent="0.25">
      <c r="A32" s="30">
        <v>1</v>
      </c>
      <c r="B32" s="31" t="s">
        <v>28</v>
      </c>
      <c r="C32" s="17">
        <v>5</v>
      </c>
      <c r="D32" s="18"/>
      <c r="E32" s="19">
        <f t="shared" ref="E32:E45" si="1">C32*D32</f>
        <v>0</v>
      </c>
    </row>
    <row r="33" spans="1:5" ht="31.5" x14ac:dyDescent="0.25">
      <c r="A33" s="30">
        <v>2</v>
      </c>
      <c r="B33" s="31" t="s">
        <v>29</v>
      </c>
      <c r="C33" s="17">
        <v>1</v>
      </c>
      <c r="D33" s="18"/>
      <c r="E33" s="19">
        <f t="shared" si="1"/>
        <v>0</v>
      </c>
    </row>
    <row r="34" spans="1:5" ht="15.75" x14ac:dyDescent="0.25">
      <c r="A34" s="30">
        <v>3</v>
      </c>
      <c r="B34" s="31" t="s">
        <v>30</v>
      </c>
      <c r="C34" s="17">
        <v>1</v>
      </c>
      <c r="D34" s="18"/>
      <c r="E34" s="19">
        <f t="shared" si="1"/>
        <v>0</v>
      </c>
    </row>
    <row r="35" spans="1:5" ht="15.75" x14ac:dyDescent="0.25">
      <c r="A35" s="30">
        <v>4</v>
      </c>
      <c r="B35" s="31" t="s">
        <v>31</v>
      </c>
      <c r="C35" s="17">
        <v>1</v>
      </c>
      <c r="D35" s="18"/>
      <c r="E35" s="19">
        <f t="shared" si="1"/>
        <v>0</v>
      </c>
    </row>
    <row r="36" spans="1:5" ht="15.75" x14ac:dyDescent="0.25">
      <c r="A36" s="30">
        <v>5</v>
      </c>
      <c r="B36" s="31" t="s">
        <v>32</v>
      </c>
      <c r="C36" s="17">
        <v>1</v>
      </c>
      <c r="D36" s="18"/>
      <c r="E36" s="19">
        <f t="shared" si="1"/>
        <v>0</v>
      </c>
    </row>
    <row r="37" spans="1:5" ht="15.75" x14ac:dyDescent="0.25">
      <c r="A37" s="30">
        <v>6</v>
      </c>
      <c r="B37" s="31" t="s">
        <v>33</v>
      </c>
      <c r="C37" s="17">
        <v>1</v>
      </c>
      <c r="D37" s="18"/>
      <c r="E37" s="19">
        <f t="shared" si="1"/>
        <v>0</v>
      </c>
    </row>
    <row r="38" spans="1:5" ht="15.75" x14ac:dyDescent="0.25">
      <c r="A38" s="30">
        <v>7</v>
      </c>
      <c r="B38" s="31" t="s">
        <v>34</v>
      </c>
      <c r="C38" s="17">
        <v>3</v>
      </c>
      <c r="D38" s="18"/>
      <c r="E38" s="19">
        <f t="shared" si="1"/>
        <v>0</v>
      </c>
    </row>
    <row r="39" spans="1:5" ht="31.5" x14ac:dyDescent="0.25">
      <c r="A39" s="30">
        <v>8</v>
      </c>
      <c r="B39" s="31" t="s">
        <v>35</v>
      </c>
      <c r="C39" s="17">
        <v>60</v>
      </c>
      <c r="D39" s="18"/>
      <c r="E39" s="19">
        <f t="shared" si="1"/>
        <v>0</v>
      </c>
    </row>
    <row r="40" spans="1:5" ht="31.5" x14ac:dyDescent="0.25">
      <c r="A40" s="30">
        <v>9</v>
      </c>
      <c r="B40" s="31" t="s">
        <v>36</v>
      </c>
      <c r="C40" s="17">
        <v>60</v>
      </c>
      <c r="D40" s="18"/>
      <c r="E40" s="19">
        <f t="shared" si="1"/>
        <v>0</v>
      </c>
    </row>
    <row r="41" spans="1:5" ht="15.75" x14ac:dyDescent="0.25">
      <c r="A41" s="30">
        <v>10</v>
      </c>
      <c r="B41" s="31" t="s">
        <v>37</v>
      </c>
      <c r="C41" s="17">
        <v>25</v>
      </c>
      <c r="D41" s="18"/>
      <c r="E41" s="19">
        <f t="shared" si="1"/>
        <v>0</v>
      </c>
    </row>
    <row r="42" spans="1:5" ht="15.75" x14ac:dyDescent="0.25">
      <c r="A42" s="30">
        <v>11</v>
      </c>
      <c r="B42" s="32" t="s">
        <v>38</v>
      </c>
      <c r="C42" s="17">
        <v>3</v>
      </c>
      <c r="D42" s="18"/>
      <c r="E42" s="19">
        <f t="shared" si="1"/>
        <v>0</v>
      </c>
    </row>
    <row r="43" spans="1:5" ht="15.75" x14ac:dyDescent="0.25">
      <c r="A43" s="30">
        <v>12</v>
      </c>
      <c r="B43" s="32" t="s">
        <v>39</v>
      </c>
      <c r="C43" s="17">
        <v>1</v>
      </c>
      <c r="D43" s="18"/>
      <c r="E43" s="19">
        <f t="shared" si="1"/>
        <v>0</v>
      </c>
    </row>
    <row r="44" spans="1:5" ht="15.75" x14ac:dyDescent="0.25">
      <c r="A44" s="30">
        <v>13</v>
      </c>
      <c r="B44" s="31" t="s">
        <v>40</v>
      </c>
      <c r="C44" s="17">
        <v>1</v>
      </c>
      <c r="D44" s="18"/>
      <c r="E44" s="19">
        <f t="shared" si="1"/>
        <v>0</v>
      </c>
    </row>
    <row r="45" spans="1:5" ht="15.75" x14ac:dyDescent="0.25">
      <c r="A45" s="30">
        <v>14</v>
      </c>
      <c r="B45" s="31" t="s">
        <v>41</v>
      </c>
      <c r="C45" s="17">
        <v>1</v>
      </c>
      <c r="D45" s="18"/>
      <c r="E45" s="19">
        <f t="shared" si="1"/>
        <v>0</v>
      </c>
    </row>
    <row r="46" spans="1:5" ht="15.75" x14ac:dyDescent="0.25">
      <c r="A46" s="23"/>
      <c r="B46" s="24"/>
      <c r="C46" s="25"/>
      <c r="D46" s="26" t="s">
        <v>26</v>
      </c>
      <c r="E46" s="27">
        <f>SUM(E32:E45)</f>
        <v>0</v>
      </c>
    </row>
    <row r="47" spans="1:5" ht="15.75" x14ac:dyDescent="0.25">
      <c r="A47" s="23"/>
      <c r="B47" s="24"/>
      <c r="C47" s="25"/>
      <c r="D47" s="25"/>
      <c r="E47" s="25"/>
    </row>
    <row r="48" spans="1:5" ht="15.75" x14ac:dyDescent="0.25">
      <c r="A48" s="23"/>
      <c r="B48" s="24"/>
      <c r="C48" s="25"/>
      <c r="D48" s="25"/>
      <c r="E48" s="25"/>
    </row>
    <row r="49" spans="1:5" ht="31.5" x14ac:dyDescent="0.25">
      <c r="A49" s="29" t="s">
        <v>2</v>
      </c>
      <c r="B49" s="8" t="s">
        <v>42</v>
      </c>
      <c r="C49" s="8" t="s">
        <v>4</v>
      </c>
      <c r="D49" s="9" t="s">
        <v>5</v>
      </c>
      <c r="E49" s="8" t="s">
        <v>6</v>
      </c>
    </row>
    <row r="50" spans="1:5" ht="15.75" x14ac:dyDescent="0.25">
      <c r="A50" s="15">
        <v>1</v>
      </c>
      <c r="B50" s="31" t="s">
        <v>43</v>
      </c>
      <c r="C50" s="17">
        <v>1</v>
      </c>
      <c r="D50" s="18"/>
      <c r="E50" s="19">
        <f t="shared" ref="E50:E60" si="2">C50*D50</f>
        <v>0</v>
      </c>
    </row>
    <row r="51" spans="1:5" ht="15.75" x14ac:dyDescent="0.25">
      <c r="A51" s="15">
        <v>2</v>
      </c>
      <c r="B51" s="31" t="s">
        <v>44</v>
      </c>
      <c r="C51" s="17">
        <v>1</v>
      </c>
      <c r="D51" s="18"/>
      <c r="E51" s="19">
        <f t="shared" si="2"/>
        <v>0</v>
      </c>
    </row>
    <row r="52" spans="1:5" ht="15.75" x14ac:dyDescent="0.25">
      <c r="A52" s="15">
        <v>3</v>
      </c>
      <c r="B52" s="31" t="s">
        <v>45</v>
      </c>
      <c r="C52" s="17">
        <v>1</v>
      </c>
      <c r="D52" s="18"/>
      <c r="E52" s="19">
        <f t="shared" si="2"/>
        <v>0</v>
      </c>
    </row>
    <row r="53" spans="1:5" ht="15.75" x14ac:dyDescent="0.25">
      <c r="A53" s="15">
        <v>4</v>
      </c>
      <c r="B53" s="31" t="s">
        <v>46</v>
      </c>
      <c r="C53" s="17">
        <v>1</v>
      </c>
      <c r="D53" s="18"/>
      <c r="E53" s="19">
        <f t="shared" si="2"/>
        <v>0</v>
      </c>
    </row>
    <row r="54" spans="1:5" ht="15.75" x14ac:dyDescent="0.25">
      <c r="A54" s="15">
        <v>5</v>
      </c>
      <c r="B54" s="31" t="s">
        <v>47</v>
      </c>
      <c r="C54" s="17">
        <v>2</v>
      </c>
      <c r="D54" s="18"/>
      <c r="E54" s="19">
        <f t="shared" si="2"/>
        <v>0</v>
      </c>
    </row>
    <row r="55" spans="1:5" ht="15.75" x14ac:dyDescent="0.25">
      <c r="A55" s="15">
        <v>6</v>
      </c>
      <c r="B55" s="31" t="s">
        <v>48</v>
      </c>
      <c r="C55" s="17">
        <v>1</v>
      </c>
      <c r="D55" s="18"/>
      <c r="E55" s="19">
        <f t="shared" si="2"/>
        <v>0</v>
      </c>
    </row>
    <row r="56" spans="1:5" ht="15.75" x14ac:dyDescent="0.25">
      <c r="A56" s="15">
        <v>7</v>
      </c>
      <c r="B56" s="31" t="s">
        <v>49</v>
      </c>
      <c r="C56" s="17">
        <v>1</v>
      </c>
      <c r="D56" s="18"/>
      <c r="E56" s="19">
        <f t="shared" si="2"/>
        <v>0</v>
      </c>
    </row>
    <row r="57" spans="1:5" ht="15.75" x14ac:dyDescent="0.25">
      <c r="A57" s="15">
        <v>8</v>
      </c>
      <c r="B57" s="31" t="s">
        <v>50</v>
      </c>
      <c r="C57" s="17">
        <v>1</v>
      </c>
      <c r="D57" s="18"/>
      <c r="E57" s="19">
        <f t="shared" si="2"/>
        <v>0</v>
      </c>
    </row>
    <row r="58" spans="1:5" ht="15.75" x14ac:dyDescent="0.25">
      <c r="A58" s="15">
        <v>9</v>
      </c>
      <c r="B58" s="31" t="s">
        <v>51</v>
      </c>
      <c r="C58" s="17">
        <v>1</v>
      </c>
      <c r="D58" s="18"/>
      <c r="E58" s="19">
        <f t="shared" si="2"/>
        <v>0</v>
      </c>
    </row>
    <row r="59" spans="1:5" ht="15.75" x14ac:dyDescent="0.25">
      <c r="A59" s="15">
        <v>10</v>
      </c>
      <c r="B59" s="31" t="s">
        <v>52</v>
      </c>
      <c r="C59" s="17">
        <v>1</v>
      </c>
      <c r="D59" s="18"/>
      <c r="E59" s="19">
        <f t="shared" si="2"/>
        <v>0</v>
      </c>
    </row>
    <row r="60" spans="1:5" ht="15.75" x14ac:dyDescent="0.25">
      <c r="A60" s="15">
        <v>11</v>
      </c>
      <c r="B60" s="31" t="s">
        <v>53</v>
      </c>
      <c r="C60" s="17">
        <v>1</v>
      </c>
      <c r="D60" s="18"/>
      <c r="E60" s="19">
        <f t="shared" si="2"/>
        <v>0</v>
      </c>
    </row>
    <row r="61" spans="1:5" ht="15.75" x14ac:dyDescent="0.25">
      <c r="D61" s="26" t="s">
        <v>26</v>
      </c>
      <c r="E61" s="27">
        <f>SUM(E50:E60)</f>
        <v>0</v>
      </c>
    </row>
    <row r="62" spans="1:5" ht="15" x14ac:dyDescent="0.25"/>
    <row r="63" spans="1:5" ht="48.75" customHeight="1" x14ac:dyDescent="0.25">
      <c r="D63" s="29" t="s">
        <v>54</v>
      </c>
      <c r="E63" s="33">
        <f>E28+E46+E61</f>
        <v>0</v>
      </c>
    </row>
  </sheetData>
  <mergeCells count="2">
    <mergeCell ref="A5:E5"/>
    <mergeCell ref="A6:E6"/>
  </mergeCells>
  <pageMargins left="0.70000000000000007" right="0.70000000000000007" top="1.1437007874015752" bottom="1.1437007874015752" header="0.75000000000000011" footer="0.75000000000000011"/>
  <pageSetup paperSize="0" scale="35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Trzop</dc:creator>
  <cp:lastModifiedBy>Mateusz Trzop</cp:lastModifiedBy>
  <dcterms:created xsi:type="dcterms:W3CDTF">2026-02-02T12:00:17Z</dcterms:created>
  <dcterms:modified xsi:type="dcterms:W3CDTF">2026-02-02T12:00:17Z</dcterms:modified>
</cp:coreProperties>
</file>